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บัญชีสรุป ผ.01 " sheetId="1" r:id="rId1"/>
  </sheets>
  <calcPr calcId="124519"/>
</workbook>
</file>

<file path=xl/calcChain.xml><?xml version="1.0" encoding="utf-8"?>
<calcChain xmlns="http://schemas.openxmlformats.org/spreadsheetml/2006/main">
  <c r="C18" i="1"/>
  <c r="C23"/>
  <c r="C24" s="1"/>
  <c r="C20"/>
  <c r="C17"/>
  <c r="C16"/>
  <c r="C13"/>
  <c r="C12"/>
  <c r="C11"/>
  <c r="C10"/>
  <c r="C9"/>
  <c r="C8"/>
  <c r="C7"/>
  <c r="B26"/>
  <c r="D18"/>
  <c r="B14"/>
  <c r="B18"/>
  <c r="E17"/>
  <c r="D14"/>
  <c r="E11" s="1"/>
  <c r="B24"/>
  <c r="B21"/>
  <c r="D21"/>
  <c r="E20" s="1"/>
  <c r="C26" l="1"/>
  <c r="E13"/>
  <c r="E12"/>
  <c r="C21"/>
  <c r="E21"/>
  <c r="C14" l="1"/>
  <c r="E9"/>
  <c r="E10"/>
  <c r="E7"/>
  <c r="E8"/>
  <c r="E16"/>
  <c r="E18" s="1"/>
  <c r="E14" l="1"/>
  <c r="D24"/>
  <c r="D26" s="1"/>
  <c r="E26" s="1"/>
  <c r="E23" l="1"/>
  <c r="E24" s="1"/>
</calcChain>
</file>

<file path=xl/comments1.xml><?xml version="1.0" encoding="utf-8"?>
<comments xmlns="http://schemas.openxmlformats.org/spreadsheetml/2006/main">
  <authors>
    <author>Owner</author>
  </authors>
  <commentList>
    <comment ref="B7" authorId="0">
      <text>
        <r>
          <rPr>
            <b/>
            <sz val="10"/>
            <color indexed="81"/>
            <rFont val="Tahoma"/>
            <family val="2"/>
          </rPr>
          <t>Owner:</t>
        </r>
        <r>
          <rPr>
            <sz val="10"/>
            <color indexed="81"/>
            <rFont val="Tahoma"/>
            <family val="2"/>
          </rPr>
          <t xml:space="preserve">
ผ.02 = 34
ผ.02/1 = 6
</t>
        </r>
      </text>
    </comment>
    <comment ref="D7" authorId="0">
      <text>
        <r>
          <rPr>
            <b/>
            <sz val="10"/>
            <color indexed="81"/>
            <rFont val="Tahoma"/>
            <family val="2"/>
          </rPr>
          <t>Owner:</t>
        </r>
        <r>
          <rPr>
            <sz val="10"/>
            <color indexed="81"/>
            <rFont val="Tahoma"/>
            <family val="2"/>
          </rPr>
          <t xml:space="preserve">
ผ.02 = 3,324,390
ผ.02/1 = 82,500
</t>
        </r>
      </text>
    </comment>
    <comment ref="B8" authorId="0">
      <text>
        <r>
          <rPr>
            <b/>
            <sz val="10"/>
            <color indexed="81"/>
            <rFont val="Tahoma"/>
            <family val="2"/>
          </rPr>
          <t>Owner:</t>
        </r>
        <r>
          <rPr>
            <sz val="10"/>
            <color indexed="81"/>
            <rFont val="Tahoma"/>
            <family val="2"/>
          </rPr>
          <t xml:space="preserve">
ผ.02 = 14
ผ.02/1 = 1</t>
        </r>
      </text>
    </comment>
    <comment ref="D8" authorId="0">
      <text>
        <r>
          <rPr>
            <b/>
            <sz val="10"/>
            <color indexed="81"/>
            <rFont val="Tahoma"/>
            <family val="2"/>
          </rPr>
          <t>Owner:</t>
        </r>
        <r>
          <rPr>
            <sz val="10"/>
            <color indexed="81"/>
            <rFont val="Tahoma"/>
            <family val="2"/>
          </rPr>
          <t xml:space="preserve">
ผ.02 = 715,000
ผ.02/1 = 30,000
</t>
        </r>
      </text>
    </comment>
    <comment ref="B11" authorId="0">
      <text>
        <r>
          <rPr>
            <b/>
            <sz val="10"/>
            <color indexed="81"/>
            <rFont val="Tahoma"/>
            <family val="2"/>
          </rPr>
          <t>Owner:</t>
        </r>
        <r>
          <rPr>
            <sz val="10"/>
            <color indexed="81"/>
            <rFont val="Tahoma"/>
            <family val="2"/>
          </rPr>
          <t xml:space="preserve">
ผ.02 = 19 
ผ.02/1 = 4
</t>
        </r>
      </text>
    </comment>
    <comment ref="D11" authorId="0">
      <text>
        <r>
          <rPr>
            <b/>
            <sz val="10"/>
            <color indexed="81"/>
            <rFont val="Tahoma"/>
            <family val="2"/>
          </rPr>
          <t>Owner:</t>
        </r>
        <r>
          <rPr>
            <sz val="10"/>
            <color indexed="81"/>
            <rFont val="Tahoma"/>
            <family val="2"/>
          </rPr>
          <t xml:space="preserve">
ผ.02 = 1,288,800
ผ.02/1 = 556,660
</t>
        </r>
      </text>
    </comment>
  </commentList>
</comments>
</file>

<file path=xl/sharedStrings.xml><?xml version="1.0" encoding="utf-8"?>
<sst xmlns="http://schemas.openxmlformats.org/spreadsheetml/2006/main" count="50" uniqueCount="32">
  <si>
    <t>บัญชีสรุปจำนวนโครงการและงบประมาณ</t>
  </si>
  <si>
    <t>องค์การบริหารส่วนตำบลรอบเมือง   อำเภอเมืองปราจีนบุรี  จังหวัดปราจีนบุรี</t>
  </si>
  <si>
    <t>จำนวนโครงการที่</t>
  </si>
  <si>
    <t>ดำเนินงาน</t>
  </si>
  <si>
    <t>คิดเป็นร้อยละของ</t>
  </si>
  <si>
    <t>โครงการทั้งหมด</t>
  </si>
  <si>
    <t>จำนวน</t>
  </si>
  <si>
    <t>งบประมาณ</t>
  </si>
  <si>
    <t>งบประมาณทั้งหมด</t>
  </si>
  <si>
    <t>1. ยุทธศาสตร์ที่ 1 การพัฒนาเมืองน่าอยู่</t>
  </si>
  <si>
    <t>รวม</t>
  </si>
  <si>
    <t>3. ยุทธศาสตร์ที่ 3 ก้าวไกลสู่เกษตรกรรม</t>
  </si>
  <si>
    <t>4. ยุทธศาสตร์ที่ 4 น้อมนำเศรษฐกิจพอเพียง</t>
  </si>
  <si>
    <t>หน่วยงาน</t>
  </si>
  <si>
    <t>ยุทธศาสตร์/แผนงาน</t>
  </si>
  <si>
    <t>แผนงานการรักษาความสงบภายใน</t>
  </si>
  <si>
    <t>แผนงานการศึกษา</t>
  </si>
  <si>
    <t>แผนงานสาธารณสุข</t>
  </si>
  <si>
    <t>แผนงานสังคมสงเคราะห์</t>
  </si>
  <si>
    <t>แผนงานเคหะและชุมชน</t>
  </si>
  <si>
    <t>แผนงานสร้างความเข็มแข็งของชุมชน</t>
  </si>
  <si>
    <t>แผนงานศาสนาวัฒนธรรมและนันทนาการ</t>
  </si>
  <si>
    <t>แผนงานอุตสาหกรรมและการโยธา</t>
  </si>
  <si>
    <t>แผนงานการเกษตร</t>
  </si>
  <si>
    <t>แผนงานงบกลาง</t>
  </si>
  <si>
    <t>2. ยุทธศาสตร์ที่ 2 ความรู้คู่คุณธรรม</t>
  </si>
  <si>
    <t>รับผิดชอบ</t>
  </si>
  <si>
    <t>อบต.รอบเมือง</t>
  </si>
  <si>
    <t>-</t>
  </si>
  <si>
    <t>รวมยุทธศาสตร์ที่ 1 - 4  ทั้งสิ้น</t>
  </si>
  <si>
    <t>แผนงานบริหารงานทั่วไป</t>
  </si>
  <si>
    <t>แผนการดำเนินงาน ประจำปีงบประมาณ พ.ศ. 2562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</si>
</sst>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#,##0_ ;\-#,##0\ "/>
  </numFmts>
  <fonts count="7"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b/>
      <sz val="18"/>
      <color theme="1"/>
      <name val="TH SarabunIT๙"/>
      <family val="2"/>
    </font>
    <font>
      <sz val="11"/>
      <color theme="1"/>
      <name val="Tahoma"/>
      <family val="2"/>
      <charset val="222"/>
      <scheme val="minor"/>
    </font>
    <font>
      <sz val="10"/>
      <color indexed="81"/>
      <name val="Tahoma"/>
      <family val="2"/>
    </font>
    <font>
      <b/>
      <sz val="10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4" xfId="0" applyFont="1" applyBorder="1"/>
    <xf numFmtId="0" fontId="2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187" fontId="2" fillId="0" borderId="4" xfId="1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87" fontId="2" fillId="0" borderId="1" xfId="0" applyNumberFormat="1" applyFont="1" applyBorder="1" applyAlignment="1">
      <alignment horizontal="center"/>
    </xf>
    <xf numFmtId="187" fontId="2" fillId="0" borderId="1" xfId="1" applyNumberFormat="1" applyFont="1" applyBorder="1" applyAlignment="1">
      <alignment horizontal="center"/>
    </xf>
    <xf numFmtId="4" fontId="2" fillId="0" borderId="4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0</xdr:row>
      <xdr:rowOff>9525</xdr:rowOff>
    </xdr:from>
    <xdr:to>
      <xdr:col>5</xdr:col>
      <xdr:colOff>1143000</xdr:colOff>
      <xdr:row>0</xdr:row>
      <xdr:rowOff>285750</xdr:rowOff>
    </xdr:to>
    <xdr:sp macro="" textlink="">
      <xdr:nvSpPr>
        <xdr:cNvPr id="2" name="TextBox 1"/>
        <xdr:cNvSpPr txBox="1"/>
      </xdr:nvSpPr>
      <xdr:spPr>
        <a:xfrm>
          <a:off x="9382125" y="9525"/>
          <a:ext cx="628650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r>
            <a:rPr lang="th-TH" sz="1600">
              <a:latin typeface="TH SarabunIT๙" pitchFamily="34" charset="-34"/>
              <a:cs typeface="TH SarabunIT๙" pitchFamily="34" charset="-34"/>
            </a:rPr>
            <a:t>ผด.01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7"/>
  <sheetViews>
    <sheetView tabSelected="1" zoomScale="120" zoomScaleNormal="120" workbookViewId="0">
      <selection activeCell="C11" sqref="C11"/>
    </sheetView>
  </sheetViews>
  <sheetFormatPr defaultRowHeight="20.25"/>
  <cols>
    <col min="1" max="1" width="44.875" style="1" customWidth="1"/>
    <col min="2" max="2" width="18.25" style="1" customWidth="1"/>
    <col min="3" max="3" width="18.75" style="1" customWidth="1"/>
    <col min="4" max="4" width="17.375" style="1" customWidth="1"/>
    <col min="5" max="5" width="17.125" style="1" customWidth="1"/>
    <col min="6" max="6" width="15.125" style="1" customWidth="1"/>
    <col min="7" max="16384" width="9" style="1"/>
  </cols>
  <sheetData>
    <row r="1" spans="1:6" ht="23.25">
      <c r="A1" s="24" t="s">
        <v>0</v>
      </c>
      <c r="B1" s="24"/>
      <c r="C1" s="24"/>
      <c r="D1" s="24"/>
      <c r="E1" s="24"/>
      <c r="F1" s="24"/>
    </row>
    <row r="2" spans="1:6" ht="23.25">
      <c r="A2" s="24" t="s">
        <v>31</v>
      </c>
      <c r="B2" s="24"/>
      <c r="C2" s="24"/>
      <c r="D2" s="24"/>
      <c r="E2" s="24"/>
      <c r="F2" s="24"/>
    </row>
    <row r="3" spans="1:6" ht="23.25">
      <c r="A3" s="24" t="s">
        <v>1</v>
      </c>
      <c r="B3" s="24"/>
      <c r="C3" s="24"/>
      <c r="D3" s="24"/>
      <c r="E3" s="24"/>
      <c r="F3" s="24"/>
    </row>
    <row r="4" spans="1:6">
      <c r="A4" s="28" t="s">
        <v>14</v>
      </c>
      <c r="B4" s="2" t="s">
        <v>2</v>
      </c>
      <c r="C4" s="2" t="s">
        <v>4</v>
      </c>
      <c r="D4" s="2" t="s">
        <v>6</v>
      </c>
      <c r="E4" s="2" t="s">
        <v>4</v>
      </c>
      <c r="F4" s="7" t="s">
        <v>13</v>
      </c>
    </row>
    <row r="5" spans="1:6">
      <c r="A5" s="28"/>
      <c r="B5" s="3" t="s">
        <v>3</v>
      </c>
      <c r="C5" s="3" t="s">
        <v>5</v>
      </c>
      <c r="D5" s="3" t="s">
        <v>7</v>
      </c>
      <c r="E5" s="3" t="s">
        <v>8</v>
      </c>
      <c r="F5" s="8" t="s">
        <v>26</v>
      </c>
    </row>
    <row r="6" spans="1:6">
      <c r="A6" s="25" t="s">
        <v>9</v>
      </c>
      <c r="B6" s="26"/>
      <c r="C6" s="26"/>
      <c r="D6" s="26"/>
      <c r="E6" s="26"/>
      <c r="F6" s="27"/>
    </row>
    <row r="7" spans="1:6">
      <c r="A7" s="4" t="s">
        <v>30</v>
      </c>
      <c r="B7" s="10">
        <v>40</v>
      </c>
      <c r="C7" s="12">
        <f>B7*100/B14</f>
        <v>40</v>
      </c>
      <c r="D7" s="11">
        <v>3406890</v>
      </c>
      <c r="E7" s="12">
        <f>D7*100/D14</f>
        <v>17.848923136084228</v>
      </c>
      <c r="F7" s="10" t="s">
        <v>27</v>
      </c>
    </row>
    <row r="8" spans="1:6">
      <c r="A8" s="4" t="s">
        <v>15</v>
      </c>
      <c r="B8" s="10">
        <v>15</v>
      </c>
      <c r="C8" s="12">
        <f>B8*100/B14</f>
        <v>15</v>
      </c>
      <c r="D8" s="11">
        <v>745000</v>
      </c>
      <c r="E8" s="12">
        <f>D8*100/D14</f>
        <v>3.9031045136129285</v>
      </c>
      <c r="F8" s="10" t="s">
        <v>27</v>
      </c>
    </row>
    <row r="9" spans="1:6">
      <c r="A9" s="4" t="s">
        <v>17</v>
      </c>
      <c r="B9" s="10">
        <v>5</v>
      </c>
      <c r="C9" s="12">
        <f>B9*100/B14</f>
        <v>5</v>
      </c>
      <c r="D9" s="11">
        <v>339000</v>
      </c>
      <c r="E9" s="12">
        <f>D9*100/D14</f>
        <v>1.776043530355413</v>
      </c>
      <c r="F9" s="10" t="s">
        <v>27</v>
      </c>
    </row>
    <row r="10" spans="1:6">
      <c r="A10" s="4" t="s">
        <v>18</v>
      </c>
      <c r="B10" s="10">
        <v>4</v>
      </c>
      <c r="C10" s="12">
        <f>B10*100/B14</f>
        <v>4</v>
      </c>
      <c r="D10" s="11">
        <v>49800</v>
      </c>
      <c r="E10" s="12">
        <f>D10*100/D14</f>
        <v>0.26090550976902527</v>
      </c>
      <c r="F10" s="10" t="s">
        <v>27</v>
      </c>
    </row>
    <row r="11" spans="1:6">
      <c r="A11" s="4" t="s">
        <v>19</v>
      </c>
      <c r="B11" s="10">
        <v>23</v>
      </c>
      <c r="C11" s="12">
        <f>B11*100/B14</f>
        <v>23</v>
      </c>
      <c r="D11" s="11">
        <v>1845460</v>
      </c>
      <c r="E11" s="12">
        <f>D11*100/D14</f>
        <v>9.6684875915330402</v>
      </c>
      <c r="F11" s="10" t="s">
        <v>27</v>
      </c>
    </row>
    <row r="12" spans="1:6">
      <c r="A12" s="4" t="s">
        <v>22</v>
      </c>
      <c r="B12" s="10">
        <v>5</v>
      </c>
      <c r="C12" s="12">
        <f>B12*100/B14</f>
        <v>5</v>
      </c>
      <c r="D12" s="11">
        <v>3421000</v>
      </c>
      <c r="E12" s="12">
        <f>D12*100/D14</f>
        <v>17.922846363852116</v>
      </c>
      <c r="F12" s="10" t="s">
        <v>27</v>
      </c>
    </row>
    <row r="13" spans="1:6">
      <c r="A13" s="4" t="s">
        <v>24</v>
      </c>
      <c r="B13" s="13">
        <v>8</v>
      </c>
      <c r="C13" s="14">
        <f>B13*100/B14</f>
        <v>8</v>
      </c>
      <c r="D13" s="15">
        <v>9280220</v>
      </c>
      <c r="E13" s="14">
        <f>D13*100/D14</f>
        <v>48.619689354793245</v>
      </c>
      <c r="F13" s="13" t="s">
        <v>27</v>
      </c>
    </row>
    <row r="14" spans="1:6">
      <c r="A14" s="5" t="s">
        <v>10</v>
      </c>
      <c r="B14" s="16">
        <f>SUM(B7:B13)</f>
        <v>100</v>
      </c>
      <c r="C14" s="21">
        <f>SUM(C7:C13)</f>
        <v>100</v>
      </c>
      <c r="D14" s="17">
        <f>SUM(D7:D13)</f>
        <v>19087370</v>
      </c>
      <c r="E14" s="21">
        <f>SUM(E7:E13)</f>
        <v>100</v>
      </c>
      <c r="F14" s="9" t="s">
        <v>28</v>
      </c>
    </row>
    <row r="15" spans="1:6">
      <c r="A15" s="25" t="s">
        <v>25</v>
      </c>
      <c r="B15" s="26"/>
      <c r="C15" s="26"/>
      <c r="D15" s="26"/>
      <c r="E15" s="26"/>
      <c r="F15" s="27"/>
    </row>
    <row r="16" spans="1:6">
      <c r="A16" s="4" t="s">
        <v>16</v>
      </c>
      <c r="B16" s="10">
        <v>13</v>
      </c>
      <c r="C16" s="12">
        <f>B16*100/B18</f>
        <v>68.421052631578945</v>
      </c>
      <c r="D16" s="11">
        <v>290190</v>
      </c>
      <c r="E16" s="12">
        <f>D16*100/D18</f>
        <v>46.790499685580222</v>
      </c>
      <c r="F16" s="10" t="s">
        <v>27</v>
      </c>
    </row>
    <row r="17" spans="1:6">
      <c r="A17" s="4" t="s">
        <v>21</v>
      </c>
      <c r="B17" s="10">
        <v>6</v>
      </c>
      <c r="C17" s="12">
        <f>B17*100/B18</f>
        <v>31.578947368421051</v>
      </c>
      <c r="D17" s="11">
        <v>330000</v>
      </c>
      <c r="E17" s="12">
        <f>D17*100/D18</f>
        <v>53.209500314419778</v>
      </c>
      <c r="F17" s="10" t="s">
        <v>27</v>
      </c>
    </row>
    <row r="18" spans="1:6">
      <c r="A18" s="5" t="s">
        <v>10</v>
      </c>
      <c r="B18" s="18">
        <f>SUM(B16:B17)</f>
        <v>19</v>
      </c>
      <c r="C18" s="22">
        <f>SUM(C16:C17)</f>
        <v>100</v>
      </c>
      <c r="D18" s="20">
        <f>SUM(D16:D17)</f>
        <v>620190</v>
      </c>
      <c r="E18" s="22">
        <f t="shared" ref="E18" si="0">SUM(E16:E17)</f>
        <v>100</v>
      </c>
      <c r="F18" s="6" t="s">
        <v>28</v>
      </c>
    </row>
    <row r="19" spans="1:6">
      <c r="A19" s="25" t="s">
        <v>11</v>
      </c>
      <c r="B19" s="26"/>
      <c r="C19" s="26"/>
      <c r="D19" s="26"/>
      <c r="E19" s="26"/>
      <c r="F19" s="27"/>
    </row>
    <row r="20" spans="1:6">
      <c r="A20" s="4" t="s">
        <v>23</v>
      </c>
      <c r="B20" s="10">
        <v>6</v>
      </c>
      <c r="C20" s="12">
        <f>B20*100/B21</f>
        <v>100</v>
      </c>
      <c r="D20" s="11">
        <v>327000</v>
      </c>
      <c r="E20" s="12">
        <f>D20*100/D21</f>
        <v>100</v>
      </c>
      <c r="F20" s="10" t="s">
        <v>27</v>
      </c>
    </row>
    <row r="21" spans="1:6">
      <c r="A21" s="5" t="s">
        <v>10</v>
      </c>
      <c r="B21" s="18">
        <f>B20</f>
        <v>6</v>
      </c>
      <c r="C21" s="22">
        <f t="shared" ref="C21:E21" si="1">C20</f>
        <v>100</v>
      </c>
      <c r="D21" s="20">
        <f t="shared" si="1"/>
        <v>327000</v>
      </c>
      <c r="E21" s="22">
        <f t="shared" si="1"/>
        <v>100</v>
      </c>
      <c r="F21" s="6" t="s">
        <v>28</v>
      </c>
    </row>
    <row r="22" spans="1:6">
      <c r="A22" s="25" t="s">
        <v>12</v>
      </c>
      <c r="B22" s="26"/>
      <c r="C22" s="26"/>
      <c r="D22" s="26"/>
      <c r="E22" s="26"/>
      <c r="F22" s="27"/>
    </row>
    <row r="23" spans="1:6">
      <c r="A23" s="4" t="s">
        <v>20</v>
      </c>
      <c r="B23" s="10">
        <v>4</v>
      </c>
      <c r="C23" s="12">
        <f>B23*100/B24</f>
        <v>100</v>
      </c>
      <c r="D23" s="11">
        <v>210000</v>
      </c>
      <c r="E23" s="12">
        <f>D23*100/D24</f>
        <v>100</v>
      </c>
      <c r="F23" s="10" t="s">
        <v>27</v>
      </c>
    </row>
    <row r="24" spans="1:6">
      <c r="A24" s="5" t="s">
        <v>10</v>
      </c>
      <c r="B24" s="18">
        <f>B23</f>
        <v>4</v>
      </c>
      <c r="C24" s="22">
        <f t="shared" ref="C24:E24" si="2">C23</f>
        <v>100</v>
      </c>
      <c r="D24" s="20">
        <f t="shared" si="2"/>
        <v>210000</v>
      </c>
      <c r="E24" s="22">
        <f t="shared" si="2"/>
        <v>100</v>
      </c>
      <c r="F24" s="18" t="s">
        <v>28</v>
      </c>
    </row>
    <row r="26" spans="1:6">
      <c r="A26" s="18" t="s">
        <v>29</v>
      </c>
      <c r="B26" s="18">
        <f>B14+B18+B21+B24</f>
        <v>129</v>
      </c>
      <c r="C26" s="22">
        <f>B26*100/B26</f>
        <v>100</v>
      </c>
      <c r="D26" s="19">
        <f>D14+D18+D21+D24</f>
        <v>20244560</v>
      </c>
      <c r="E26" s="22">
        <f>D26*100/D26</f>
        <v>100</v>
      </c>
      <c r="F26" s="6" t="s">
        <v>28</v>
      </c>
    </row>
    <row r="27" spans="1:6">
      <c r="F27" s="23">
        <v>7</v>
      </c>
    </row>
  </sheetData>
  <mergeCells count="8">
    <mergeCell ref="A1:F1"/>
    <mergeCell ref="A6:F6"/>
    <mergeCell ref="A15:F15"/>
    <mergeCell ref="A19:F19"/>
    <mergeCell ref="A22:F22"/>
    <mergeCell ref="A2:F2"/>
    <mergeCell ref="A3:F3"/>
    <mergeCell ref="A4:A5"/>
  </mergeCells>
  <pageMargins left="0.45" right="0.27" top="0.23622047244094491" bottom="0.19685039370078741" header="0.15748031496062992" footer="0.27559055118110237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บัญชีสรุป ผ.01 </vt:lpstr>
    </vt:vector>
  </TitlesOfParts>
  <Company>KKD Computer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2011 V.2</dc:creator>
  <cp:lastModifiedBy>Owner</cp:lastModifiedBy>
  <cp:lastPrinted>2018-11-07T08:03:37Z</cp:lastPrinted>
  <dcterms:created xsi:type="dcterms:W3CDTF">2015-10-06T09:21:50Z</dcterms:created>
  <dcterms:modified xsi:type="dcterms:W3CDTF">2018-11-07T08:03:40Z</dcterms:modified>
</cp:coreProperties>
</file>